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<sst xmlns="http://schemas.openxmlformats.org/spreadsheetml/2006/main" count="87" uniqueCount="52">
  <si>
    <t>доходы</t>
  </si>
  <si>
    <t>расходы</t>
  </si>
  <si>
    <t>дефицит</t>
  </si>
  <si>
    <t>Доходы</t>
  </si>
  <si>
    <t>Налоговые доходы</t>
  </si>
  <si>
    <t>Налоги на прибыль</t>
  </si>
  <si>
    <t>Налоги на товары и услуги</t>
  </si>
  <si>
    <t>Налоги на совокупный доход</t>
  </si>
  <si>
    <t>Налоги на имущество</t>
  </si>
  <si>
    <t>Платежи за пользование природными ресурсами</t>
  </si>
  <si>
    <t>Прочие налоги платежи и сборы</t>
  </si>
  <si>
    <t>Неналоговые доходы</t>
  </si>
  <si>
    <t>Доходы от имущества, находящегося в государственной и муниципальной собственности</t>
  </si>
  <si>
    <t>Доходы от продажи земли и нематериальных активов</t>
  </si>
  <si>
    <t>Штрафные санкции</t>
  </si>
  <si>
    <t>Прочие неналоговые доходы</t>
  </si>
  <si>
    <t>Безвозмездные перечисления от бюджетов других уровней</t>
  </si>
  <si>
    <t>Доходы от предпринимательской и иной приносящей доход деятельности</t>
  </si>
  <si>
    <t>Целевые бюджетные фонды</t>
  </si>
  <si>
    <t>Сумма дохода по сравнению с 2002 годом возросла на 54610,2 тыс. руб. или на 13,7%</t>
  </si>
  <si>
    <t>Учтено уменьшение отчислений в районный бюджет от акцизов на водку и ликероводочные изделия с 25% до 15%</t>
  </si>
  <si>
    <t>Учтено уменьшение норматива отчислений налога на доходы в части зачисления в районный бюджет  с 90% до 40%</t>
  </si>
  <si>
    <t>Учтены изменения порядка определения налогооблагаемой базы (Налоговый кодекс Гл.25), введение транспортного налога, и увеличение ставки, подлежащей зачислению в бюджет субьекта РФ, на 1,5%. Все это привело к снижению отчислений в районный бюджет с 86,2% до 76,5%</t>
  </si>
  <si>
    <t>Учтено увеличение ставок арендной платы за земли, находящиеся в муниципальной собственности, и ставок земельного налога в 1,8 раза</t>
  </si>
  <si>
    <t>Расходы</t>
  </si>
  <si>
    <t>Органы местного самоуправления</t>
  </si>
  <si>
    <t>Промышленность, энергетика, строительство</t>
  </si>
  <si>
    <t>Правоохранительная деятельность</t>
  </si>
  <si>
    <t>Сельское хозяйство</t>
  </si>
  <si>
    <t>Охрана окружающей природной среды и природных ресурсов</t>
  </si>
  <si>
    <t>Развитие рыночной инфраструктуры</t>
  </si>
  <si>
    <t>Жилищно-коммунальное хозяйство</t>
  </si>
  <si>
    <t>Предупреждение и ликвидация последствий чрезвычайных ситуаций и стихийных бедствий</t>
  </si>
  <si>
    <t>Образование</t>
  </si>
  <si>
    <t>Культура, искусство, кинематография</t>
  </si>
  <si>
    <t>Средства массовой информации</t>
  </si>
  <si>
    <t>Здравоохранение и физическая культура</t>
  </si>
  <si>
    <t>Социальная политика</t>
  </si>
  <si>
    <t>Прочие расходы</t>
  </si>
  <si>
    <t>Мобилизационная подготовка экономики</t>
  </si>
  <si>
    <t>Обслуживание государственного долга</t>
  </si>
  <si>
    <t>Итого расходов</t>
  </si>
  <si>
    <t>Итого доходов:</t>
  </si>
  <si>
    <t xml:space="preserve">Сумма расходов по сравнению с 2002 годом возросли на 69548,4 тыс. руб. </t>
  </si>
  <si>
    <t>Рассходы на медикаменты предусматриваются в размере 11165,0 тыс. руб., что больше бюджета 2002 года на 3213,0 руб., или на 40,4%</t>
  </si>
  <si>
    <t>Расходы по бесплатному зубопротезированию составят 525 тыс. руб., что на 225 тыс. руб. больше чем в 2002 году</t>
  </si>
  <si>
    <t>На проведение спортивных мероприятий предусмотренно 2541 тыс. руб., что на 974,9 тыс. руб. больше чем в 2002 году, сумма возросла на 62,3%</t>
  </si>
  <si>
    <t>Ассигнования на социальную политику сократятся на 10920,5 тыс. руб.</t>
  </si>
  <si>
    <t>Дефицит бюджета составил:</t>
  </si>
  <si>
    <t>Планируется погашать дефицит районного бюджета в 2003 году за счет поступлений из источников внутреннего финансирования.</t>
  </si>
  <si>
    <t>(тысяч рублей)</t>
  </si>
  <si>
    <t>Бюджет Можайского района на 2003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</si>
</sst>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b/>
      <i/>
      <sz val="11"/>
      <name val="Arial Cyr"/>
      <family val="2"/>
    </font>
    <font>
      <b/>
      <i/>
      <sz val="18"/>
      <name val="Arial Cyr"/>
      <family val="2"/>
    </font>
    <font>
      <sz val="14"/>
      <name val="Arial Cyr"/>
      <family val="2"/>
    </font>
    <font>
      <b/>
      <sz val="1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2" xfId="0" applyFont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164" fontId="0" fillId="0" borderId="1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2" fillId="2" borderId="5" xfId="0" applyFont="1" applyFill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 horizontal="left" wrapText="1"/>
    </xf>
    <xf numFmtId="164" fontId="0" fillId="0" borderId="12" xfId="0" applyNumberFormat="1" applyBorder="1" applyAlignment="1">
      <alignment/>
    </xf>
    <xf numFmtId="0" fontId="0" fillId="0" borderId="12" xfId="0" applyFont="1" applyBorder="1" applyAlignment="1">
      <alignment horizontal="left" wrapText="1"/>
    </xf>
    <xf numFmtId="16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right"/>
    </xf>
    <xf numFmtId="0" fontId="6" fillId="0" borderId="0" xfId="0" applyFont="1" applyAlignment="1">
      <alignment horizontal="center"/>
    </xf>
    <xf numFmtId="164" fontId="1" fillId="2" borderId="5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133350</xdr:rowOff>
    </xdr:from>
    <xdr:to>
      <xdr:col>2</xdr:col>
      <xdr:colOff>561975</xdr:colOff>
      <xdr:row>19</xdr:row>
      <xdr:rowOff>47625</xdr:rowOff>
    </xdr:to>
    <xdr:sp>
      <xdr:nvSpPr>
        <xdr:cNvPr id="1" name="Line 1"/>
        <xdr:cNvSpPr>
          <a:spLocks/>
        </xdr:cNvSpPr>
      </xdr:nvSpPr>
      <xdr:spPr>
        <a:xfrm>
          <a:off x="3686175" y="1085850"/>
          <a:ext cx="561975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47625</xdr:rowOff>
    </xdr:from>
    <xdr:to>
      <xdr:col>2</xdr:col>
      <xdr:colOff>609600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>
          <a:off x="3686175" y="828675"/>
          <a:ext cx="60960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85725</xdr:rowOff>
    </xdr:from>
    <xdr:to>
      <xdr:col>2</xdr:col>
      <xdr:colOff>609600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3714750" y="6953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24</xdr:row>
      <xdr:rowOff>9525</xdr:rowOff>
    </xdr:from>
    <xdr:to>
      <xdr:col>1</xdr:col>
      <xdr:colOff>285750</xdr:colOff>
      <xdr:row>27</xdr:row>
      <xdr:rowOff>19050</xdr:rowOff>
    </xdr:to>
    <xdr:sp>
      <xdr:nvSpPr>
        <xdr:cNvPr id="4" name="Line 4"/>
        <xdr:cNvSpPr>
          <a:spLocks/>
        </xdr:cNvSpPr>
      </xdr:nvSpPr>
      <xdr:spPr>
        <a:xfrm>
          <a:off x="3267075" y="42767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609600</xdr:colOff>
      <xdr:row>23</xdr:row>
      <xdr:rowOff>152400</xdr:rowOff>
    </xdr:to>
    <xdr:sp>
      <xdr:nvSpPr>
        <xdr:cNvPr id="5" name="Line 5"/>
        <xdr:cNvSpPr>
          <a:spLocks/>
        </xdr:cNvSpPr>
      </xdr:nvSpPr>
      <xdr:spPr>
        <a:xfrm>
          <a:off x="3686175" y="1704975"/>
          <a:ext cx="60960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55</xdr:row>
      <xdr:rowOff>9525</xdr:rowOff>
    </xdr:from>
    <xdr:to>
      <xdr:col>1</xdr:col>
      <xdr:colOff>295275</xdr:colOff>
      <xdr:row>57</xdr:row>
      <xdr:rowOff>28575</xdr:rowOff>
    </xdr:to>
    <xdr:sp>
      <xdr:nvSpPr>
        <xdr:cNvPr id="6" name="Line 6"/>
        <xdr:cNvSpPr>
          <a:spLocks/>
        </xdr:cNvSpPr>
      </xdr:nvSpPr>
      <xdr:spPr>
        <a:xfrm>
          <a:off x="3276600" y="9239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133350</xdr:rowOff>
    </xdr:from>
    <xdr:to>
      <xdr:col>2</xdr:col>
      <xdr:colOff>609600</xdr:colOff>
      <xdr:row>48</xdr:row>
      <xdr:rowOff>104775</xdr:rowOff>
    </xdr:to>
    <xdr:sp>
      <xdr:nvSpPr>
        <xdr:cNvPr id="7" name="Line 7"/>
        <xdr:cNvSpPr>
          <a:spLocks/>
        </xdr:cNvSpPr>
      </xdr:nvSpPr>
      <xdr:spPr>
        <a:xfrm flipV="1">
          <a:off x="3686175" y="6553200"/>
          <a:ext cx="60960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44</xdr:row>
      <xdr:rowOff>28575</xdr:rowOff>
    </xdr:from>
    <xdr:to>
      <xdr:col>2</xdr:col>
      <xdr:colOff>609600</xdr:colOff>
      <xdr:row>48</xdr:row>
      <xdr:rowOff>85725</xdr:rowOff>
    </xdr:to>
    <xdr:sp>
      <xdr:nvSpPr>
        <xdr:cNvPr id="8" name="Line 8"/>
        <xdr:cNvSpPr>
          <a:spLocks/>
        </xdr:cNvSpPr>
      </xdr:nvSpPr>
      <xdr:spPr>
        <a:xfrm flipV="1">
          <a:off x="3667125" y="7505700"/>
          <a:ext cx="6286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48</xdr:row>
      <xdr:rowOff>57150</xdr:rowOff>
    </xdr:from>
    <xdr:to>
      <xdr:col>3</xdr:col>
      <xdr:colOff>19050</xdr:colOff>
      <xdr:row>49</xdr:row>
      <xdr:rowOff>85725</xdr:rowOff>
    </xdr:to>
    <xdr:sp>
      <xdr:nvSpPr>
        <xdr:cNvPr id="9" name="Line 9"/>
        <xdr:cNvSpPr>
          <a:spLocks/>
        </xdr:cNvSpPr>
      </xdr:nvSpPr>
      <xdr:spPr>
        <a:xfrm>
          <a:off x="3705225" y="8115300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49</xdr:row>
      <xdr:rowOff>95250</xdr:rowOff>
    </xdr:from>
    <xdr:to>
      <xdr:col>3</xdr:col>
      <xdr:colOff>9525</xdr:colOff>
      <xdr:row>54</xdr:row>
      <xdr:rowOff>38100</xdr:rowOff>
    </xdr:to>
    <xdr:sp>
      <xdr:nvSpPr>
        <xdr:cNvPr id="10" name="Line 10"/>
        <xdr:cNvSpPr>
          <a:spLocks/>
        </xdr:cNvSpPr>
      </xdr:nvSpPr>
      <xdr:spPr>
        <a:xfrm>
          <a:off x="3695700" y="8334375"/>
          <a:ext cx="6096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G20" sqref="G20"/>
    </sheetView>
  </sheetViews>
  <sheetFormatPr defaultColWidth="9.00390625" defaultRowHeight="12.75"/>
  <cols>
    <col min="4" max="4" width="8.875" style="0" customWidth="1"/>
  </cols>
  <sheetData>
    <row r="1" spans="2:6" ht="12.75">
      <c r="B1" t="s">
        <v>0</v>
      </c>
      <c r="F1" t="s">
        <v>1</v>
      </c>
    </row>
    <row r="2" spans="1:5" ht="12.75">
      <c r="A2">
        <v>133221</v>
      </c>
      <c r="E2">
        <v>40638</v>
      </c>
    </row>
    <row r="3" spans="1:5" ht="12.75">
      <c r="A3">
        <v>67833.1</v>
      </c>
      <c r="E3">
        <v>88359</v>
      </c>
    </row>
    <row r="4" spans="1:5" ht="12.75">
      <c r="A4">
        <v>5936.4</v>
      </c>
      <c r="E4">
        <v>550</v>
      </c>
    </row>
    <row r="5" spans="1:5" ht="12.75">
      <c r="A5">
        <v>26243</v>
      </c>
      <c r="E5">
        <v>1676.4</v>
      </c>
    </row>
    <row r="6" spans="1:5" ht="12.75">
      <c r="A6">
        <v>47210.5</v>
      </c>
      <c r="E6">
        <v>536</v>
      </c>
    </row>
    <row r="7" spans="1:5" ht="12.75">
      <c r="A7">
        <v>2642</v>
      </c>
      <c r="E7">
        <v>500</v>
      </c>
    </row>
    <row r="8" spans="1:5" ht="12.75">
      <c r="A8">
        <f>SUM(A2:A7)</f>
        <v>283086</v>
      </c>
      <c r="E8">
        <v>68335.6</v>
      </c>
    </row>
    <row r="9" ht="12.75">
      <c r="E9">
        <v>500</v>
      </c>
    </row>
    <row r="10" spans="1:5" ht="12.75">
      <c r="A10">
        <v>14724</v>
      </c>
      <c r="E10">
        <v>117399</v>
      </c>
    </row>
    <row r="11" spans="1:5" ht="12.75">
      <c r="A11">
        <v>100</v>
      </c>
      <c r="E11">
        <v>20075</v>
      </c>
    </row>
    <row r="12" spans="1:5" ht="12.75">
      <c r="A12">
        <v>1680</v>
      </c>
      <c r="E12">
        <v>1100</v>
      </c>
    </row>
    <row r="13" spans="1:5" ht="12.75">
      <c r="A13">
        <v>61</v>
      </c>
      <c r="E13">
        <v>82174</v>
      </c>
    </row>
    <row r="14" spans="1:5" ht="12.75">
      <c r="A14">
        <f>SUM(A10:A13)</f>
        <v>16565</v>
      </c>
      <c r="E14">
        <v>36697</v>
      </c>
    </row>
    <row r="15" ht="12.75">
      <c r="E15">
        <v>8512.5</v>
      </c>
    </row>
    <row r="16" spans="1:5" ht="12.75">
      <c r="A16">
        <v>128793</v>
      </c>
      <c r="E16">
        <v>192</v>
      </c>
    </row>
    <row r="17" spans="1:7" ht="12.75">
      <c r="A17">
        <v>7000</v>
      </c>
      <c r="E17">
        <v>500</v>
      </c>
      <c r="G17">
        <v>359193.5</v>
      </c>
    </row>
    <row r="18" spans="1:7" ht="12.75">
      <c r="A18">
        <v>18429</v>
      </c>
      <c r="E18">
        <v>18429</v>
      </c>
      <c r="G18">
        <v>126980</v>
      </c>
    </row>
    <row r="19" spans="1:7" ht="12.75">
      <c r="A19">
        <f>SUM(A16:A18)</f>
        <v>154222</v>
      </c>
      <c r="E19">
        <f>SUM(E2:E18)</f>
        <v>486173.5</v>
      </c>
      <c r="G19">
        <f>G17+G18</f>
        <v>486173.5</v>
      </c>
    </row>
    <row r="21" spans="1:5" ht="12.75">
      <c r="A21">
        <f>A8+A14+A19</f>
        <v>453873</v>
      </c>
      <c r="C21" t="s">
        <v>2</v>
      </c>
      <c r="E21">
        <f>A21-E19</f>
        <v>-32300.5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10" sqref="A10"/>
    </sheetView>
  </sheetViews>
  <sheetFormatPr defaultColWidth="9.00390625" defaultRowHeight="12.75"/>
  <cols>
    <col min="1" max="1" width="39.125" style="0" customWidth="1"/>
    <col min="2" max="2" width="9.25390625" style="0" customWidth="1"/>
    <col min="3" max="3" width="8.00390625" style="0" customWidth="1"/>
    <col min="4" max="4" width="29.625" style="0" customWidth="1"/>
  </cols>
  <sheetData>
    <row r="1" spans="1:4" ht="19.5" customHeight="1">
      <c r="A1" s="41" t="s">
        <v>3</v>
      </c>
      <c r="B1" s="42"/>
      <c r="C1" s="42"/>
      <c r="D1" s="42"/>
    </row>
    <row r="2" spans="1:4" ht="15" customHeight="1" thickBot="1">
      <c r="A2" s="15"/>
      <c r="B2" s="1"/>
      <c r="C2" s="1"/>
      <c r="D2" s="1"/>
    </row>
    <row r="3" spans="1:4" ht="13.5" customHeight="1" thickBot="1">
      <c r="A3" s="3" t="s">
        <v>4</v>
      </c>
      <c r="B3" s="2">
        <f>SUM(B4:B10)</f>
        <v>283086</v>
      </c>
      <c r="C3" s="2"/>
      <c r="D3" s="24" t="s">
        <v>22</v>
      </c>
    </row>
    <row r="4" spans="1:4" ht="13.5" thickBot="1">
      <c r="A4" s="9" t="s">
        <v>5</v>
      </c>
      <c r="B4" s="9">
        <v>133221</v>
      </c>
      <c r="D4" s="25"/>
    </row>
    <row r="5" spans="1:4" ht="13.5" thickBot="1">
      <c r="A5" s="9" t="s">
        <v>6</v>
      </c>
      <c r="B5" s="9">
        <v>67833.1</v>
      </c>
      <c r="D5" s="25"/>
    </row>
    <row r="6" spans="1:4" ht="13.5" customHeight="1" thickBot="1">
      <c r="A6" s="9" t="s">
        <v>7</v>
      </c>
      <c r="B6" s="9">
        <v>5936.4</v>
      </c>
      <c r="D6" s="25"/>
    </row>
    <row r="7" spans="1:4" ht="12.75">
      <c r="A7" t="s">
        <v>8</v>
      </c>
      <c r="B7">
        <v>26243</v>
      </c>
      <c r="D7" s="25"/>
    </row>
    <row r="8" spans="1:4" ht="12.75" customHeight="1">
      <c r="A8" s="31" t="s">
        <v>9</v>
      </c>
      <c r="D8" s="25"/>
    </row>
    <row r="9" spans="1:4" ht="13.5" thickBot="1">
      <c r="A9" s="31"/>
      <c r="B9">
        <v>47210.5</v>
      </c>
      <c r="D9" s="25"/>
    </row>
    <row r="10" spans="1:5" ht="13.5" thickBot="1">
      <c r="A10" s="9" t="s">
        <v>10</v>
      </c>
      <c r="B10" s="9">
        <v>2642</v>
      </c>
      <c r="D10" s="25"/>
      <c r="E10" s="7"/>
    </row>
    <row r="11" spans="1:4" ht="18.75" customHeight="1" thickBot="1">
      <c r="A11" s="3" t="s">
        <v>11</v>
      </c>
      <c r="B11" s="2">
        <f>SUM(B14:B18)</f>
        <v>16565</v>
      </c>
      <c r="C11" s="2"/>
      <c r="D11" s="26"/>
    </row>
    <row r="12" ht="13.5" thickBot="1">
      <c r="A12" s="31" t="s">
        <v>12</v>
      </c>
    </row>
    <row r="13" spans="1:4" ht="12.75">
      <c r="A13" s="31"/>
      <c r="D13" s="36" t="s">
        <v>20</v>
      </c>
    </row>
    <row r="14" spans="1:4" ht="12.75">
      <c r="A14" s="31"/>
      <c r="B14">
        <v>14724</v>
      </c>
      <c r="D14" s="37"/>
    </row>
    <row r="15" spans="1:4" ht="12.75">
      <c r="A15" s="31" t="s">
        <v>13</v>
      </c>
      <c r="D15" s="37"/>
    </row>
    <row r="16" spans="1:4" ht="13.5" thickBot="1">
      <c r="A16" s="31"/>
      <c r="B16">
        <v>100</v>
      </c>
      <c r="D16" s="38"/>
    </row>
    <row r="17" spans="1:2" ht="13.5" thickBot="1">
      <c r="A17" t="s">
        <v>14</v>
      </c>
      <c r="B17">
        <v>1680</v>
      </c>
    </row>
    <row r="18" spans="1:4" ht="12.75">
      <c r="A18" t="s">
        <v>15</v>
      </c>
      <c r="B18">
        <v>61</v>
      </c>
      <c r="D18" s="27" t="s">
        <v>21</v>
      </c>
    </row>
    <row r="19" spans="1:4" ht="12.75">
      <c r="A19" s="40" t="s">
        <v>16</v>
      </c>
      <c r="B19" s="2"/>
      <c r="C19" s="2"/>
      <c r="D19" s="28"/>
    </row>
    <row r="20" spans="1:4" ht="11.25" customHeight="1">
      <c r="A20" s="40"/>
      <c r="B20" s="2">
        <v>128793</v>
      </c>
      <c r="C20" s="2"/>
      <c r="D20" s="28"/>
    </row>
    <row r="21" spans="1:4" ht="14.25" customHeight="1" thickBot="1">
      <c r="A21" s="32" t="s">
        <v>17</v>
      </c>
      <c r="D21" s="29"/>
    </row>
    <row r="22" spans="1:2" ht="12.75" customHeight="1" thickBot="1">
      <c r="A22" s="32"/>
      <c r="B22" s="2">
        <v>7000</v>
      </c>
    </row>
    <row r="23" spans="1:4" ht="18" customHeight="1" thickBot="1">
      <c r="A23" s="16" t="s">
        <v>18</v>
      </c>
      <c r="B23" s="2">
        <v>18429</v>
      </c>
      <c r="C23" s="2"/>
      <c r="D23" s="19" t="s">
        <v>23</v>
      </c>
    </row>
    <row r="24" spans="1:4" ht="15.75" customHeight="1" thickBot="1">
      <c r="A24" s="4" t="s">
        <v>42</v>
      </c>
      <c r="B24" s="5">
        <f>B3+B11+B20+B22+B23</f>
        <v>453873</v>
      </c>
      <c r="C24" s="2"/>
      <c r="D24" s="8"/>
    </row>
    <row r="25" spans="3:5" ht="12.75">
      <c r="C25" s="6"/>
      <c r="D25" s="8"/>
      <c r="E25" s="10"/>
    </row>
    <row r="26" spans="4:5" ht="15.75" customHeight="1" thickBot="1">
      <c r="D26" s="39"/>
      <c r="E26" s="10"/>
    </row>
    <row r="27" ht="6.75" customHeight="1" thickBot="1">
      <c r="E27" s="10"/>
    </row>
    <row r="28" spans="1:4" ht="13.5" thickBot="1">
      <c r="A28" s="33" t="s">
        <v>19</v>
      </c>
      <c r="B28" s="34"/>
      <c r="C28" s="34"/>
      <c r="D28" s="35"/>
    </row>
    <row r="29" spans="1:4" ht="12.75">
      <c r="A29" s="21"/>
      <c r="B29" s="21"/>
      <c r="C29" s="21"/>
      <c r="D29" s="21"/>
    </row>
    <row r="30" spans="1:4" ht="12.75">
      <c r="A30" s="21"/>
      <c r="B30" s="21"/>
      <c r="C30" s="21"/>
      <c r="D30" s="21"/>
    </row>
    <row r="31" spans="1:4" ht="12.75">
      <c r="A31" s="21"/>
      <c r="B31" s="21"/>
      <c r="C31" s="21"/>
      <c r="D31" s="21"/>
    </row>
    <row r="32" spans="1:4" ht="12.75">
      <c r="A32" s="21"/>
      <c r="B32" s="21"/>
      <c r="C32" s="21"/>
      <c r="D32" s="21"/>
    </row>
    <row r="33" spans="1:4" ht="18.75" customHeight="1">
      <c r="A33" s="43" t="s">
        <v>24</v>
      </c>
      <c r="B33" s="44"/>
      <c r="C33" s="44"/>
      <c r="D33" s="44"/>
    </row>
    <row r="34" spans="1:4" ht="12" customHeight="1">
      <c r="A34" s="20"/>
      <c r="B34" s="21"/>
      <c r="C34" s="21"/>
      <c r="D34" s="21"/>
    </row>
    <row r="35" spans="1:2" ht="12.75">
      <c r="A35" s="13" t="s">
        <v>25</v>
      </c>
      <c r="B35" s="11">
        <v>40638</v>
      </c>
    </row>
    <row r="36" spans="1:2" ht="13.5" thickBot="1">
      <c r="A36" s="13" t="s">
        <v>26</v>
      </c>
      <c r="B36" s="11">
        <v>88359</v>
      </c>
    </row>
    <row r="37" spans="1:4" ht="12.75">
      <c r="A37" s="13" t="s">
        <v>27</v>
      </c>
      <c r="B37" s="11">
        <v>550</v>
      </c>
      <c r="D37" s="24" t="s">
        <v>44</v>
      </c>
    </row>
    <row r="38" spans="1:4" ht="12.75">
      <c r="A38" s="13" t="s">
        <v>28</v>
      </c>
      <c r="B38" s="11">
        <v>1676.4</v>
      </c>
      <c r="D38" s="25"/>
    </row>
    <row r="39" spans="1:4" ht="10.5" customHeight="1">
      <c r="A39" s="30" t="s">
        <v>29</v>
      </c>
      <c r="B39" s="11"/>
      <c r="D39" s="25"/>
    </row>
    <row r="40" spans="1:4" ht="12" customHeight="1">
      <c r="A40" s="30"/>
      <c r="B40" s="11">
        <v>536</v>
      </c>
      <c r="D40" s="25"/>
    </row>
    <row r="41" spans="1:4" ht="12.75" customHeight="1" thickBot="1">
      <c r="A41" s="13" t="s">
        <v>30</v>
      </c>
      <c r="B41" s="11">
        <v>500</v>
      </c>
      <c r="D41" s="26"/>
    </row>
    <row r="42" spans="1:2" ht="12.75" customHeight="1" thickBot="1">
      <c r="A42" s="13" t="s">
        <v>31</v>
      </c>
      <c r="B42" s="11">
        <v>68335.6</v>
      </c>
    </row>
    <row r="43" spans="1:4" ht="12.75" customHeight="1">
      <c r="A43" s="30" t="s">
        <v>32</v>
      </c>
      <c r="B43" s="11"/>
      <c r="D43" s="24" t="s">
        <v>45</v>
      </c>
    </row>
    <row r="44" spans="1:4" ht="9.75" customHeight="1">
      <c r="A44" s="30"/>
      <c r="B44" s="11"/>
      <c r="D44" s="25"/>
    </row>
    <row r="45" spans="1:4" ht="11.25" customHeight="1">
      <c r="A45" s="30"/>
      <c r="B45" s="11">
        <v>500</v>
      </c>
      <c r="D45" s="25"/>
    </row>
    <row r="46" spans="1:4" ht="13.5" thickBot="1">
      <c r="A46" s="13" t="s">
        <v>33</v>
      </c>
      <c r="B46" s="11">
        <v>117399</v>
      </c>
      <c r="D46" s="26"/>
    </row>
    <row r="47" spans="1:2" ht="11.25" customHeight="1" thickBot="1">
      <c r="A47" s="13" t="s">
        <v>34</v>
      </c>
      <c r="B47" s="11">
        <v>20075</v>
      </c>
    </row>
    <row r="48" spans="1:4" ht="9.75" customHeight="1" thickBot="1">
      <c r="A48" s="13" t="s">
        <v>35</v>
      </c>
      <c r="B48" s="11">
        <v>1100</v>
      </c>
      <c r="D48" s="24" t="s">
        <v>46</v>
      </c>
    </row>
    <row r="49" spans="1:4" ht="14.25" customHeight="1" thickBot="1">
      <c r="A49" s="14" t="s">
        <v>36</v>
      </c>
      <c r="B49" s="17">
        <v>82174</v>
      </c>
      <c r="D49" s="25"/>
    </row>
    <row r="50" spans="1:4" ht="13.5" customHeight="1" thickBot="1">
      <c r="A50" s="18" t="s">
        <v>37</v>
      </c>
      <c r="B50" s="17">
        <v>36697</v>
      </c>
      <c r="D50" s="25"/>
    </row>
    <row r="51" spans="1:4" ht="10.5" customHeight="1">
      <c r="A51" s="13" t="s">
        <v>38</v>
      </c>
      <c r="B51" s="11">
        <v>8512.5</v>
      </c>
      <c r="D51" s="25"/>
    </row>
    <row r="52" spans="1:4" ht="15" customHeight="1" thickBot="1">
      <c r="A52" s="13" t="s">
        <v>39</v>
      </c>
      <c r="B52" s="11">
        <v>192</v>
      </c>
      <c r="D52" s="26"/>
    </row>
    <row r="53" spans="1:2" ht="13.5" thickBot="1">
      <c r="A53" s="13" t="s">
        <v>40</v>
      </c>
      <c r="B53" s="11">
        <v>500</v>
      </c>
    </row>
    <row r="54" spans="1:4" ht="13.5" thickBot="1">
      <c r="A54" s="13" t="s">
        <v>18</v>
      </c>
      <c r="B54" s="11">
        <v>18429</v>
      </c>
      <c r="D54" s="27" t="s">
        <v>47</v>
      </c>
    </row>
    <row r="55" spans="1:4" ht="12" customHeight="1" thickBot="1">
      <c r="A55" s="4" t="s">
        <v>41</v>
      </c>
      <c r="B55" s="12">
        <f>SUM(B35:B54)</f>
        <v>486173.5</v>
      </c>
      <c r="D55" s="28"/>
    </row>
    <row r="56" ht="10.5" customHeight="1" thickBot="1">
      <c r="D56" s="29"/>
    </row>
    <row r="57" ht="12.75" customHeight="1" thickBot="1"/>
    <row r="58" spans="1:4" ht="13.5" thickBot="1">
      <c r="A58" s="33" t="s">
        <v>43</v>
      </c>
      <c r="B58" s="34"/>
      <c r="C58" s="34"/>
      <c r="D58" s="35"/>
    </row>
  </sheetData>
  <mergeCells count="19">
    <mergeCell ref="A1:D1"/>
    <mergeCell ref="A12:A14"/>
    <mergeCell ref="A33:D33"/>
    <mergeCell ref="A58:D58"/>
    <mergeCell ref="D18:D21"/>
    <mergeCell ref="D13:D16"/>
    <mergeCell ref="D3:D11"/>
    <mergeCell ref="D23:D26"/>
    <mergeCell ref="A15:A16"/>
    <mergeCell ref="A19:A20"/>
    <mergeCell ref="A28:D28"/>
    <mergeCell ref="A39:A40"/>
    <mergeCell ref="A43:A45"/>
    <mergeCell ref="A8:A9"/>
    <mergeCell ref="A21:A22"/>
    <mergeCell ref="D37:D41"/>
    <mergeCell ref="D43:D46"/>
    <mergeCell ref="D48:D52"/>
    <mergeCell ref="D54:D56"/>
  </mergeCells>
  <printOptions/>
  <pageMargins left="0.984251968503937" right="0" top="0.5905511811023623" bottom="0.3937007874015748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 topLeftCell="A1">
      <selection activeCell="A21" sqref="A21:B22"/>
    </sheetView>
  </sheetViews>
  <sheetFormatPr defaultColWidth="9.00390625" defaultRowHeight="12.75"/>
  <cols>
    <col min="1" max="1" width="65.125" style="0" customWidth="1"/>
    <col min="2" max="2" width="12.25390625" style="11" customWidth="1"/>
  </cols>
  <sheetData>
    <row r="1" spans="1:2" ht="18">
      <c r="A1" s="61" t="s">
        <v>51</v>
      </c>
      <c r="B1" s="61"/>
    </row>
    <row r="2" spans="1:2" ht="17.25" customHeight="1" thickBot="1">
      <c r="A2" s="60" t="s">
        <v>50</v>
      </c>
      <c r="B2" s="60"/>
    </row>
    <row r="3" spans="1:2" ht="23.25">
      <c r="A3" s="65" t="s">
        <v>3</v>
      </c>
      <c r="B3" s="66"/>
    </row>
    <row r="4" spans="1:2" ht="12.75">
      <c r="A4" s="53" t="s">
        <v>5</v>
      </c>
      <c r="B4" s="54">
        <v>133221</v>
      </c>
    </row>
    <row r="5" spans="1:2" ht="12.75">
      <c r="A5" s="53" t="s">
        <v>6</v>
      </c>
      <c r="B5" s="54">
        <v>67833.1</v>
      </c>
    </row>
    <row r="6" spans="1:2" ht="12.75">
      <c r="A6" s="53" t="s">
        <v>7</v>
      </c>
      <c r="B6" s="54">
        <v>5936.4</v>
      </c>
    </row>
    <row r="7" spans="1:2" ht="12.75">
      <c r="A7" s="53" t="s">
        <v>8</v>
      </c>
      <c r="B7" s="54">
        <v>26243</v>
      </c>
    </row>
    <row r="8" spans="1:2" ht="12.75" customHeight="1">
      <c r="A8" s="55" t="s">
        <v>9</v>
      </c>
      <c r="B8" s="54">
        <v>47210.5</v>
      </c>
    </row>
    <row r="9" spans="1:2" ht="12.75">
      <c r="A9" s="53" t="s">
        <v>10</v>
      </c>
      <c r="B9" s="54">
        <v>2642</v>
      </c>
    </row>
    <row r="10" spans="1:2" ht="25.5">
      <c r="A10" s="55" t="s">
        <v>12</v>
      </c>
      <c r="B10" s="54">
        <v>14724</v>
      </c>
    </row>
    <row r="11" spans="1:2" ht="12.75">
      <c r="A11" s="55" t="s">
        <v>13</v>
      </c>
      <c r="B11" s="56">
        <v>100</v>
      </c>
    </row>
    <row r="12" spans="1:2" ht="12.75">
      <c r="A12" s="53" t="s">
        <v>14</v>
      </c>
      <c r="B12" s="54">
        <v>1680</v>
      </c>
    </row>
    <row r="13" spans="1:2" ht="12.75">
      <c r="A13" s="53" t="s">
        <v>15</v>
      </c>
      <c r="B13" s="54">
        <v>61</v>
      </c>
    </row>
    <row r="14" spans="1:2" ht="12.75" customHeight="1">
      <c r="A14" s="57" t="s">
        <v>16</v>
      </c>
      <c r="B14" s="58">
        <v>128793</v>
      </c>
    </row>
    <row r="15" spans="1:2" ht="12.75">
      <c r="A15" s="59" t="s">
        <v>17</v>
      </c>
      <c r="B15" s="58">
        <v>7000</v>
      </c>
    </row>
    <row r="16" spans="1:2" ht="12.75">
      <c r="A16" s="59" t="s">
        <v>18</v>
      </c>
      <c r="B16" s="58">
        <v>18429</v>
      </c>
    </row>
    <row r="17" spans="1:2" ht="13.5" thickBot="1">
      <c r="A17" s="52" t="s">
        <v>42</v>
      </c>
      <c r="B17" s="62">
        <f>SUM(B4:B16)</f>
        <v>453873</v>
      </c>
    </row>
    <row r="18" spans="1:2" ht="12.75">
      <c r="A18" s="22"/>
      <c r="B18" s="23"/>
    </row>
    <row r="19" spans="1:2" ht="12.75">
      <c r="A19" s="22"/>
      <c r="B19" s="23"/>
    </row>
    <row r="20" ht="13.5" thickBot="1"/>
    <row r="21" spans="1:2" ht="12.75" customHeight="1">
      <c r="A21" s="67" t="s">
        <v>24</v>
      </c>
      <c r="B21" s="68"/>
    </row>
    <row r="22" spans="1:2" ht="12.75">
      <c r="A22" s="69"/>
      <c r="B22" s="70"/>
    </row>
    <row r="23" spans="1:2" ht="12.75">
      <c r="A23" s="63" t="s">
        <v>25</v>
      </c>
      <c r="B23" s="54">
        <v>40638</v>
      </c>
    </row>
    <row r="24" spans="1:2" ht="12.75">
      <c r="A24" s="63" t="s">
        <v>26</v>
      </c>
      <c r="B24" s="54">
        <v>88359</v>
      </c>
    </row>
    <row r="25" spans="1:2" ht="12.75">
      <c r="A25" s="63" t="s">
        <v>27</v>
      </c>
      <c r="B25" s="54">
        <v>550</v>
      </c>
    </row>
    <row r="26" spans="1:2" ht="12.75">
      <c r="A26" s="63" t="s">
        <v>28</v>
      </c>
      <c r="B26" s="54">
        <v>1676.4</v>
      </c>
    </row>
    <row r="27" spans="1:2" ht="12.75">
      <c r="A27" s="64" t="s">
        <v>29</v>
      </c>
      <c r="B27" s="54">
        <v>536</v>
      </c>
    </row>
    <row r="28" spans="1:2" ht="12.75">
      <c r="A28" s="63" t="s">
        <v>30</v>
      </c>
      <c r="B28" s="54">
        <v>500</v>
      </c>
    </row>
    <row r="29" spans="1:2" ht="12.75">
      <c r="A29" s="63" t="s">
        <v>31</v>
      </c>
      <c r="B29" s="54">
        <v>68335.6</v>
      </c>
    </row>
    <row r="30" spans="1:2" ht="25.5">
      <c r="A30" s="64" t="s">
        <v>32</v>
      </c>
      <c r="B30" s="54">
        <v>500</v>
      </c>
    </row>
    <row r="31" spans="1:2" ht="12.75">
      <c r="A31" s="63" t="s">
        <v>33</v>
      </c>
      <c r="B31" s="54">
        <v>117399</v>
      </c>
    </row>
    <row r="32" spans="1:2" ht="12.75">
      <c r="A32" s="63" t="s">
        <v>34</v>
      </c>
      <c r="B32" s="54">
        <v>20075</v>
      </c>
    </row>
    <row r="33" spans="1:2" ht="12.75">
      <c r="A33" s="63" t="s">
        <v>35</v>
      </c>
      <c r="B33" s="54">
        <v>1100</v>
      </c>
    </row>
    <row r="34" spans="1:2" ht="12.75">
      <c r="A34" s="63" t="s">
        <v>36</v>
      </c>
      <c r="B34" s="54">
        <v>82174</v>
      </c>
    </row>
    <row r="35" spans="1:2" ht="12.75">
      <c r="A35" s="63" t="s">
        <v>37</v>
      </c>
      <c r="B35" s="54">
        <v>36697</v>
      </c>
    </row>
    <row r="36" spans="1:2" ht="12.75">
      <c r="A36" s="63" t="s">
        <v>38</v>
      </c>
      <c r="B36" s="54">
        <v>8512.5</v>
      </c>
    </row>
    <row r="37" spans="1:2" ht="12.75">
      <c r="A37" s="63" t="s">
        <v>39</v>
      </c>
      <c r="B37" s="54">
        <v>192</v>
      </c>
    </row>
    <row r="38" spans="1:2" ht="12.75">
      <c r="A38" s="63" t="s">
        <v>40</v>
      </c>
      <c r="B38" s="54">
        <v>500</v>
      </c>
    </row>
    <row r="39" spans="1:2" ht="12.75">
      <c r="A39" s="63" t="s">
        <v>18</v>
      </c>
      <c r="B39" s="54">
        <v>18429</v>
      </c>
    </row>
    <row r="40" spans="1:2" ht="13.5" thickBot="1">
      <c r="A40" s="52" t="s">
        <v>41</v>
      </c>
      <c r="B40" s="62">
        <f>SUM(B23:B39)</f>
        <v>486173.5</v>
      </c>
    </row>
    <row r="41" spans="1:2" ht="12.75">
      <c r="A41" s="50"/>
      <c r="B41" s="50"/>
    </row>
    <row r="42" spans="1:2" ht="13.5" thickBot="1">
      <c r="A42" s="50"/>
      <c r="B42" s="51"/>
    </row>
    <row r="43" spans="1:2" ht="24" thickBot="1">
      <c r="A43" s="71" t="s">
        <v>48</v>
      </c>
      <c r="B43" s="49">
        <f>B40-B17</f>
        <v>32300.5</v>
      </c>
    </row>
    <row r="44" spans="1:2" ht="12.75">
      <c r="A44" s="45" t="s">
        <v>49</v>
      </c>
      <c r="B44" s="46"/>
    </row>
    <row r="45" spans="1:2" ht="13.5" thickBot="1">
      <c r="A45" s="47"/>
      <c r="B45" s="48"/>
    </row>
  </sheetData>
  <mergeCells count="5">
    <mergeCell ref="A44:B45"/>
    <mergeCell ref="A21:B22"/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Дехканов</cp:lastModifiedBy>
  <cp:lastPrinted>2002-12-30T12:44:28Z</cp:lastPrinted>
  <dcterms:created xsi:type="dcterms:W3CDTF">2002-12-28T10:14:38Z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